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Tabulka pro ocenění" sheetId="1" r:id="rId1"/>
    <sheet name="Podpora a záruka" sheetId="2" r:id="rId2"/>
  </sheets>
  <definedNames>
    <definedName name="_xlnm.Print_Area" localSheetId="0">'Tabulka pro ocenění'!$A$2:$E$43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8" i="1" l="1"/>
  <c r="E37" i="1"/>
  <c r="E27" i="1"/>
  <c r="E21" i="1"/>
  <c r="E12" i="1"/>
  <c r="E6" i="1"/>
  <c r="E5" i="1"/>
  <c r="E40" i="1" s="1"/>
  <c r="E41" i="1" l="1"/>
  <c r="E42" i="1" s="1"/>
</calcChain>
</file>

<file path=xl/sharedStrings.xml><?xml version="1.0" encoding="utf-8"?>
<sst xmlns="http://schemas.openxmlformats.org/spreadsheetml/2006/main" count="58" uniqueCount="49">
  <si>
    <t>UK – 2. LF Dostavba areálu Plzeňská 3. etapa EDS 133D 21E 000004 – Aktivní prvky - servery
Sestava počítačových serverů</t>
  </si>
  <si>
    <t>Specifikace prvků</t>
  </si>
  <si>
    <t>Měrná jednotka</t>
  </si>
  <si>
    <t>Množství</t>
  </si>
  <si>
    <t>Jednotková cena (Kč)</t>
  </si>
  <si>
    <t>Cena celkem (Kč)</t>
  </si>
  <si>
    <t>I. Výpočetní / aplikační servery</t>
  </si>
  <si>
    <t xml:space="preserve">Počítačový server maximální výšky 2U, osazený 4x dual CPU hot-swap node. Renundantní zdroje minimálně Titanium level. CPU Intel o výkonu CPU Passmark min. 15300 v multiple CPU systems; min. 12 core každý CPU; každý node osazený 2 CPU a operační pamětí 128GB RAM DDR4 ECC REG min. 2666 MHZ </t>
  </si>
  <si>
    <t>ks</t>
  </si>
  <si>
    <t xml:space="preserve">Počítačový server maximální výšky 2U, osazený 4x dual CPU hot-swap node. Renundantní zdroje minimálně Titanium level. CPU Intel o výkonu CPU Passmark min. 14200 v multiple CPU systems; min. 10 core každý CPU; každý node osazený 1 CPU a operační paměí 64GB RAM DDR4 ECC REG min. 2666 MHZ </t>
  </si>
  <si>
    <t>Ostatní společná specifikace pro každý node:</t>
  </si>
  <si>
    <t xml:space="preserve"> - 2 disky o kapacitě min. 128GB s garantovaným přepisem alespoň 1DWPD, čtení min. 500MB/s sekvenčně, zápis min. 180MB/s sekvenčně, nesmí obsadit HS pozici pro HDD</t>
  </si>
  <si>
    <t xml:space="preserve"> - LAN rozhraní 2x 10GBase-T</t>
  </si>
  <si>
    <t xml:space="preserve"> - vzdálená správa pomocí dedikovaného portu LAN pro IPMI</t>
  </si>
  <si>
    <t>II. Storage server</t>
  </si>
  <si>
    <t>Server max. výšky 4U se 36 hot-swap pozicemi pro disky 3,5“ a s redundantním napájením min. level Platinum</t>
  </si>
  <si>
    <t>Ostatní společná specifikace:</t>
  </si>
  <si>
    <t xml:space="preserve"> - HW RAID řadič pro 36 disků, min. 2GB cache zálohovaná flash modulem, podpora RAID  0/1/5/6/10/JBOD </t>
  </si>
  <si>
    <t xml:space="preserve"> - CPU Intel o výkonu minimálně 1780 PassMark - CPU Single Thread Performance; minimálně 6 jader</t>
  </si>
  <si>
    <t xml:space="preserve"> - 2x 16GB DDR4 min. 2400 MHz 1Rx8 ECC UDIMM</t>
  </si>
  <si>
    <t xml:space="preserve"> - 8x 12TB SAS HDD s deklarovanou pracovní zátěží min. 550TB za rok po dobu 5 let; MTBF min. 2500000 hodin; disky připojené bez expanderu</t>
  </si>
  <si>
    <t xml:space="preserve"> - 2x SATA DOM 128GB </t>
  </si>
  <si>
    <t>III. Diskové pole NAS</t>
  </si>
  <si>
    <t>Diskové pole výšky max. 4U, CPU minimálně 4 jádra, operační paměť min. 8GB RAM, podpora RAID 0/1/5/6/10/JBOD</t>
  </si>
  <si>
    <t xml:space="preserve"> - osazeno 8x 12TB SATA HDD s deklarovanou pracovni zatezi minimalne 550TB za rok po dobu 5 let, MTBF alespon 2500000 hodin</t>
  </si>
  <si>
    <t xml:space="preserve"> - možnost rozšířit az na 18x HDD 3,5"</t>
  </si>
  <si>
    <t xml:space="preserve">IV. Datacenter switch </t>
  </si>
  <si>
    <t>dataCenter L2/L3 switch</t>
  </si>
  <si>
    <t xml:space="preserve"> - 48 portů 10GBase-T</t>
  </si>
  <si>
    <t xml:space="preserve"> - min. 4 porty QSFP 40Gb</t>
  </si>
  <si>
    <t xml:space="preserve"> - min. 2 porty 1Gb</t>
  </si>
  <si>
    <t xml:space="preserve"> - kapacita přepínače min. 1280 Gb/s</t>
  </si>
  <si>
    <t xml:space="preserve"> - podpora VLAN, dynamic VLAN </t>
  </si>
  <si>
    <t xml:space="preserve"> - L2/3/4 prioritizace</t>
  </si>
  <si>
    <t xml:space="preserve"> - podpora QoS </t>
  </si>
  <si>
    <t>V. Propojovací moduly</t>
  </si>
  <si>
    <t xml:space="preserve">metalický kabel 40Gbase-Cu QSFP+ pro připojení k centrálnímu switchi </t>
  </si>
  <si>
    <t xml:space="preserve">kabeláž a připojení všech portů serverů a NAS do datacenter switche v jednom racku </t>
  </si>
  <si>
    <t>sada</t>
  </si>
  <si>
    <t>CENA  CELKEM</t>
  </si>
  <si>
    <t>DPH 21%</t>
  </si>
  <si>
    <t>CENA VČETNĚ DPH</t>
  </si>
  <si>
    <t>Smluvní cena zahrnuje veškeré náklady nutné k plnění předmětu smlouvy včetně případných rizik a finančních vlivů a požadovanou záruku a rozsah podpory (Rozsah viz. list Podpora a záruka).</t>
  </si>
  <si>
    <t>V databázi výrobce musí být Zadavatel veden jako první uživatel zboží. Zadavatel požaduje originální a nová zařízení, kromě případu, kde je explicitně uveden požadavek na refurbished komponenty certifikované výrobcem.  Uchazeč̌ je povinen doložit potvrzení od výrobce o určení dodávaného HW pro evropský trh a Zadavatele (včetně̌ sériových čísel dodávaných zařízení), pokud ho o to Zadavatel při dodání zařízení požádá.</t>
  </si>
  <si>
    <t>Uchazeč poskytne Zadavateli po dobu trvání podpory všechny relevantní SW releases a verze SW nabízené výrobcem tak, aby dodané řešení vyhovovalo zadání Zadavatele a fungovalo bez závad. Uchazeč se zároveň zavazuje informovat Zadavatele o nových verzích SW a funkčnostech, které mohou rozšiřovat dodané řešení způsobem, který Zadavatel shledá ve shodě s potřebami dalšího rozvoje dodaného řešení. Uchazeč se dále zavazuje získat potřebné SW produkty legálním způsobem za podmínek stanovených výrobcem zařízení.</t>
  </si>
  <si>
    <t>Zároveň je Uchazeč povinen zajistit Zadavateli přistup k dokumentaci výrobce zařízení a znalostní bázi, kterou výrobce v rámci své podpory poskytuje.</t>
  </si>
  <si>
    <t>Uchazeč je povinen při dodávce zboží řádným způsobem uzavřít dohodu o podpoře s výrobcem, aby v případě závady na dodaném software, kterou není Uchazeč schopen sám odstranit, bylo možné tuto závadu eskalovat přímo k technické podpoře výrobce zařízení. Zadavatel musí mít možnost si sám legálně stahovat nové verze software přímo ze stránek výrobce na základě zaregistrování čísla aktivovaného servisního kontraktu.</t>
  </si>
  <si>
    <t>Zadavatel požaduje přímý přístup k technické podpoře zařízení výrobce, včetně možnosti si sám a přímo otevřít požadavek na technickou podporu, provádět změny priority požadavků a případné eskalace pracovníky zadavatele.</t>
  </si>
  <si>
    <t>Tuto podporu a záruku dle podmínek výrobce zařízení Zadavatel požaduje na 3 roky v režimu 8x5xNBD.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</si>
</sst>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9"/>
      <color rgb="FF000000"/>
      <name val="Arial"/>
      <family val="2"/>
      <charset val="238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3" fillId="0" borderId="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4" fontId="3" fillId="0" borderId="6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/>
    <xf numFmtId="0" fontId="4" fillId="0" borderId="10" xfId="0" applyFont="1" applyBorder="1"/>
    <xf numFmtId="0" fontId="3" fillId="0" borderId="13" xfId="1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/>
    </xf>
    <xf numFmtId="4" fontId="2" fillId="2" borderId="17" xfId="0" applyNumberFormat="1" applyFont="1" applyFill="1" applyBorder="1" applyAlignment="1">
      <alignment horizontal="right" vertical="center"/>
    </xf>
    <xf numFmtId="0" fontId="6" fillId="0" borderId="0" xfId="0" applyFont="1" applyAlignment="1"/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7" fillId="0" borderId="0" xfId="0" applyFont="1"/>
  </cellXfs>
  <cellStyles count="2">
    <cellStyle name="Excel Built-in Explanatory Text" xfId="1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view="pageBreakPreview" zoomScaleNormal="90" workbookViewId="0">
      <selection activeCell="A7" sqref="A7"/>
    </sheetView>
  </sheetViews>
  <sheetFormatPr defaultRowHeight="15.75" x14ac:dyDescent="0.25"/>
  <cols>
    <col min="1" max="1" width="50.625" customWidth="1"/>
    <col min="2" max="2" width="7.625" customWidth="1"/>
    <col min="3" max="3" width="7.5" customWidth="1"/>
    <col min="4" max="5" width="9.625" customWidth="1"/>
    <col min="6" max="1025" width="10.5" customWidth="1"/>
  </cols>
  <sheetData>
    <row r="1" spans="1:7" x14ac:dyDescent="0.25">
      <c r="A1" s="8"/>
    </row>
    <row r="2" spans="1:7" ht="46.5" customHeight="1" x14ac:dyDescent="0.25">
      <c r="A2" s="7" t="s">
        <v>0</v>
      </c>
      <c r="B2" s="7"/>
      <c r="C2" s="7"/>
      <c r="D2" s="7"/>
      <c r="E2" s="7"/>
      <c r="F2" s="9"/>
      <c r="G2" s="9"/>
    </row>
    <row r="3" spans="1:7" ht="32.1" customHeight="1" x14ac:dyDescent="0.25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1"/>
      <c r="G3" s="9"/>
    </row>
    <row r="4" spans="1:7" x14ac:dyDescent="0.25">
      <c r="A4" s="12" t="s">
        <v>6</v>
      </c>
      <c r="B4" s="13"/>
      <c r="C4" s="14"/>
      <c r="D4" s="15"/>
      <c r="E4" s="16"/>
      <c r="F4" s="9"/>
      <c r="G4" s="9"/>
    </row>
    <row r="5" spans="1:7" ht="60" customHeight="1" x14ac:dyDescent="0.25">
      <c r="A5" s="17" t="s">
        <v>7</v>
      </c>
      <c r="B5" s="18" t="s">
        <v>8</v>
      </c>
      <c r="C5" s="19">
        <v>2</v>
      </c>
      <c r="D5" s="20"/>
      <c r="E5" s="21">
        <f>C5*D5</f>
        <v>0</v>
      </c>
      <c r="F5" s="9"/>
      <c r="G5" s="9"/>
    </row>
    <row r="6" spans="1:7" ht="61.5" customHeight="1" x14ac:dyDescent="0.25">
      <c r="A6" s="17" t="s">
        <v>9</v>
      </c>
      <c r="B6" s="18" t="s">
        <v>8</v>
      </c>
      <c r="C6" s="19">
        <v>1</v>
      </c>
      <c r="D6" s="20"/>
      <c r="E6" s="21">
        <f>C6*D6</f>
        <v>0</v>
      </c>
      <c r="F6" s="9"/>
      <c r="G6" s="9"/>
    </row>
    <row r="7" spans="1:7" ht="15.95" customHeight="1" x14ac:dyDescent="0.25">
      <c r="A7" s="22" t="s">
        <v>10</v>
      </c>
      <c r="B7" s="23"/>
      <c r="C7" s="23"/>
      <c r="D7" s="23"/>
      <c r="E7" s="24"/>
    </row>
    <row r="8" spans="1:7" ht="30" customHeight="1" x14ac:dyDescent="0.25">
      <c r="A8" s="6" t="s">
        <v>11</v>
      </c>
      <c r="B8" s="6"/>
      <c r="C8" s="6"/>
      <c r="D8" s="6"/>
      <c r="E8" s="6"/>
    </row>
    <row r="9" spans="1:7" ht="15.95" customHeight="1" x14ac:dyDescent="0.25">
      <c r="A9" s="6" t="s">
        <v>12</v>
      </c>
      <c r="B9" s="6"/>
      <c r="C9" s="6"/>
      <c r="D9" s="6"/>
      <c r="E9" s="6"/>
    </row>
    <row r="10" spans="1:7" ht="15.95" customHeight="1" x14ac:dyDescent="0.25">
      <c r="A10" s="5" t="s">
        <v>13</v>
      </c>
      <c r="B10" s="5"/>
      <c r="C10" s="5"/>
      <c r="D10" s="5"/>
      <c r="E10" s="5"/>
    </row>
    <row r="11" spans="1:7" x14ac:dyDescent="0.25">
      <c r="A11" s="12" t="s">
        <v>14</v>
      </c>
      <c r="B11" s="13"/>
      <c r="C11" s="14"/>
      <c r="D11" s="15"/>
      <c r="E11" s="16"/>
      <c r="F11" s="9"/>
      <c r="G11" s="9"/>
    </row>
    <row r="12" spans="1:7" ht="32.1" customHeight="1" x14ac:dyDescent="0.25">
      <c r="A12" s="17" t="s">
        <v>15</v>
      </c>
      <c r="B12" s="18" t="s">
        <v>8</v>
      </c>
      <c r="C12" s="19">
        <v>1</v>
      </c>
      <c r="D12" s="20"/>
      <c r="E12" s="21">
        <f>C12*D12</f>
        <v>0</v>
      </c>
      <c r="F12" s="9"/>
      <c r="G12" s="9"/>
    </row>
    <row r="13" spans="1:7" ht="15.95" customHeight="1" x14ac:dyDescent="0.25">
      <c r="A13" s="22" t="s">
        <v>16</v>
      </c>
      <c r="B13" s="23"/>
      <c r="C13" s="23"/>
      <c r="D13" s="23"/>
      <c r="E13" s="24"/>
    </row>
    <row r="14" spans="1:7" ht="15.95" customHeight="1" x14ac:dyDescent="0.25">
      <c r="A14" s="6" t="s">
        <v>17</v>
      </c>
      <c r="B14" s="6"/>
      <c r="C14" s="6"/>
      <c r="D14" s="6"/>
      <c r="E14" s="6"/>
    </row>
    <row r="15" spans="1:7" ht="15.95" customHeight="1" x14ac:dyDescent="0.25">
      <c r="A15" s="6" t="s">
        <v>18</v>
      </c>
      <c r="B15" s="6"/>
      <c r="C15" s="6"/>
      <c r="D15" s="6"/>
      <c r="E15" s="6"/>
    </row>
    <row r="16" spans="1:7" ht="15.95" customHeight="1" x14ac:dyDescent="0.25">
      <c r="A16" s="6" t="s">
        <v>19</v>
      </c>
      <c r="B16" s="6"/>
      <c r="C16" s="6"/>
      <c r="D16" s="6"/>
      <c r="E16" s="6"/>
    </row>
    <row r="17" spans="1:7" ht="30" customHeight="1" x14ac:dyDescent="0.25">
      <c r="A17" s="6" t="s">
        <v>20</v>
      </c>
      <c r="B17" s="6"/>
      <c r="C17" s="6"/>
      <c r="D17" s="6"/>
      <c r="E17" s="6"/>
    </row>
    <row r="18" spans="1:7" ht="15.95" customHeight="1" x14ac:dyDescent="0.25">
      <c r="A18" s="6" t="s">
        <v>21</v>
      </c>
      <c r="B18" s="6"/>
      <c r="C18" s="6"/>
      <c r="D18" s="6"/>
      <c r="E18" s="6"/>
    </row>
    <row r="19" spans="1:7" ht="15.95" customHeight="1" x14ac:dyDescent="0.25">
      <c r="A19" s="5" t="s">
        <v>12</v>
      </c>
      <c r="B19" s="5"/>
      <c r="C19" s="5"/>
      <c r="D19" s="5"/>
      <c r="E19" s="5"/>
    </row>
    <row r="20" spans="1:7" x14ac:dyDescent="0.25">
      <c r="A20" s="12" t="s">
        <v>22</v>
      </c>
      <c r="B20" s="13"/>
      <c r="C20" s="14"/>
      <c r="D20" s="15"/>
      <c r="E20" s="16"/>
      <c r="F20" s="9"/>
      <c r="G20" s="9"/>
    </row>
    <row r="21" spans="1:7" ht="32.1" customHeight="1" x14ac:dyDescent="0.25">
      <c r="A21" s="17" t="s">
        <v>23</v>
      </c>
      <c r="B21" s="18" t="s">
        <v>8</v>
      </c>
      <c r="C21" s="19">
        <v>1</v>
      </c>
      <c r="D21" s="20"/>
      <c r="E21" s="21">
        <f>C21*D21</f>
        <v>0</v>
      </c>
      <c r="F21" s="9"/>
      <c r="G21" s="9"/>
    </row>
    <row r="22" spans="1:7" ht="15.95" customHeight="1" x14ac:dyDescent="0.25">
      <c r="A22" s="22" t="s">
        <v>16</v>
      </c>
      <c r="B22" s="23"/>
      <c r="C22" s="23"/>
      <c r="D22" s="23"/>
      <c r="E22" s="24"/>
    </row>
    <row r="23" spans="1:7" ht="15.95" customHeight="1" x14ac:dyDescent="0.25">
      <c r="A23" s="6" t="s">
        <v>24</v>
      </c>
      <c r="B23" s="6"/>
      <c r="C23" s="6"/>
      <c r="D23" s="6"/>
      <c r="E23" s="6"/>
    </row>
    <row r="24" spans="1:7" ht="15.95" customHeight="1" x14ac:dyDescent="0.25">
      <c r="A24" s="6" t="s">
        <v>25</v>
      </c>
      <c r="B24" s="6"/>
      <c r="C24" s="6"/>
      <c r="D24" s="6"/>
      <c r="E24" s="6"/>
    </row>
    <row r="25" spans="1:7" ht="15.95" customHeight="1" x14ac:dyDescent="0.25">
      <c r="A25" s="5" t="s">
        <v>12</v>
      </c>
      <c r="B25" s="5"/>
      <c r="C25" s="5"/>
      <c r="D25" s="5"/>
      <c r="E25" s="5"/>
    </row>
    <row r="26" spans="1:7" x14ac:dyDescent="0.25">
      <c r="A26" s="12" t="s">
        <v>26</v>
      </c>
      <c r="B26" s="13"/>
      <c r="C26" s="14"/>
      <c r="D26" s="15"/>
      <c r="E26" s="16"/>
      <c r="F26" s="9"/>
      <c r="G26" s="9"/>
    </row>
    <row r="27" spans="1:7" ht="32.1" customHeight="1" x14ac:dyDescent="0.25">
      <c r="A27" s="17" t="s">
        <v>27</v>
      </c>
      <c r="B27" s="18" t="s">
        <v>8</v>
      </c>
      <c r="C27" s="19">
        <v>1</v>
      </c>
      <c r="D27" s="20"/>
      <c r="E27" s="21">
        <f>C27*D27</f>
        <v>0</v>
      </c>
      <c r="F27" s="9"/>
      <c r="G27" s="9"/>
    </row>
    <row r="28" spans="1:7" ht="15.95" customHeight="1" x14ac:dyDescent="0.25">
      <c r="A28" s="22" t="s">
        <v>16</v>
      </c>
      <c r="B28" s="23"/>
      <c r="C28" s="23"/>
      <c r="D28" s="23"/>
      <c r="E28" s="24"/>
    </row>
    <row r="29" spans="1:7" ht="15.95" customHeight="1" x14ac:dyDescent="0.25">
      <c r="A29" s="6" t="s">
        <v>28</v>
      </c>
      <c r="B29" s="6"/>
      <c r="C29" s="6"/>
      <c r="D29" s="6"/>
      <c r="E29" s="6"/>
    </row>
    <row r="30" spans="1:7" ht="15.95" customHeight="1" x14ac:dyDescent="0.25">
      <c r="A30" s="6" t="s">
        <v>29</v>
      </c>
      <c r="B30" s="6"/>
      <c r="C30" s="6"/>
      <c r="D30" s="6"/>
      <c r="E30" s="6"/>
    </row>
    <row r="31" spans="1:7" ht="15.95" customHeight="1" x14ac:dyDescent="0.25">
      <c r="A31" s="6" t="s">
        <v>30</v>
      </c>
      <c r="B31" s="6"/>
      <c r="C31" s="6"/>
      <c r="D31" s="6"/>
      <c r="E31" s="6"/>
    </row>
    <row r="32" spans="1:7" ht="15.95" customHeight="1" x14ac:dyDescent="0.25">
      <c r="A32" s="6" t="s">
        <v>31</v>
      </c>
      <c r="B32" s="6"/>
      <c r="C32" s="6"/>
      <c r="D32" s="6"/>
      <c r="E32" s="6"/>
    </row>
    <row r="33" spans="1:8" ht="15.95" customHeight="1" x14ac:dyDescent="0.25">
      <c r="A33" s="6" t="s">
        <v>32</v>
      </c>
      <c r="B33" s="6"/>
      <c r="C33" s="6"/>
      <c r="D33" s="6"/>
      <c r="E33" s="6"/>
    </row>
    <row r="34" spans="1:8" ht="15.95" customHeight="1" x14ac:dyDescent="0.25">
      <c r="A34" s="6" t="s">
        <v>33</v>
      </c>
      <c r="B34" s="6"/>
      <c r="C34" s="6"/>
      <c r="D34" s="6"/>
      <c r="E34" s="6"/>
    </row>
    <row r="35" spans="1:8" ht="15.95" customHeight="1" x14ac:dyDescent="0.25">
      <c r="A35" s="5" t="s">
        <v>34</v>
      </c>
      <c r="B35" s="5"/>
      <c r="C35" s="5"/>
      <c r="D35" s="5"/>
      <c r="E35" s="5"/>
    </row>
    <row r="36" spans="1:8" x14ac:dyDescent="0.25">
      <c r="A36" s="12" t="s">
        <v>35</v>
      </c>
      <c r="B36" s="13"/>
      <c r="C36" s="14"/>
      <c r="D36" s="15"/>
      <c r="E36" s="16"/>
      <c r="F36" s="9"/>
      <c r="G36" s="9"/>
    </row>
    <row r="37" spans="1:8" ht="32.1" customHeight="1" x14ac:dyDescent="0.25">
      <c r="A37" s="17" t="s">
        <v>36</v>
      </c>
      <c r="B37" s="18" t="s">
        <v>8</v>
      </c>
      <c r="C37" s="19">
        <v>1</v>
      </c>
      <c r="D37" s="20"/>
      <c r="E37" s="21">
        <f>C37*D37</f>
        <v>0</v>
      </c>
      <c r="F37" s="9"/>
      <c r="G37" s="9"/>
    </row>
    <row r="38" spans="1:8" ht="32.1" customHeight="1" x14ac:dyDescent="0.25">
      <c r="A38" s="25" t="s">
        <v>37</v>
      </c>
      <c r="B38" s="26" t="s">
        <v>38</v>
      </c>
      <c r="C38" s="27">
        <v>1</v>
      </c>
      <c r="D38" s="28"/>
      <c r="E38" s="29">
        <f>C38*D38</f>
        <v>0</v>
      </c>
      <c r="F38" s="9"/>
      <c r="G38" s="9"/>
    </row>
    <row r="39" spans="1:8" ht="6.75" customHeight="1" x14ac:dyDescent="0.25">
      <c r="A39" s="30"/>
      <c r="B39" s="31"/>
      <c r="C39" s="32"/>
      <c r="D39" s="33"/>
      <c r="E39" s="33"/>
      <c r="F39" s="9"/>
      <c r="G39" s="9"/>
    </row>
    <row r="40" spans="1:8" x14ac:dyDescent="0.25">
      <c r="A40" s="4" t="s">
        <v>39</v>
      </c>
      <c r="B40" s="4"/>
      <c r="C40" s="4"/>
      <c r="D40" s="4"/>
      <c r="E40" s="34">
        <f>SUM(E4:E38)</f>
        <v>0</v>
      </c>
      <c r="F40" s="9"/>
      <c r="G40" s="9"/>
    </row>
    <row r="41" spans="1:8" x14ac:dyDescent="0.25">
      <c r="A41" s="3" t="s">
        <v>40</v>
      </c>
      <c r="B41" s="3"/>
      <c r="C41" s="3"/>
      <c r="D41" s="3"/>
      <c r="E41" s="21">
        <f>E40*0.21</f>
        <v>0</v>
      </c>
      <c r="F41" s="9"/>
      <c r="G41" s="9"/>
    </row>
    <row r="42" spans="1:8" x14ac:dyDescent="0.25">
      <c r="A42" s="2" t="s">
        <v>41</v>
      </c>
      <c r="B42" s="2"/>
      <c r="C42" s="2"/>
      <c r="D42" s="2"/>
      <c r="E42" s="29">
        <f>E40+E41</f>
        <v>0</v>
      </c>
      <c r="F42" s="9"/>
      <c r="G42" s="9"/>
    </row>
    <row r="43" spans="1:8" ht="29.25" customHeight="1" x14ac:dyDescent="0.25">
      <c r="A43" s="1" t="s">
        <v>42</v>
      </c>
      <c r="B43" s="1"/>
      <c r="C43" s="1"/>
      <c r="D43" s="1"/>
      <c r="E43" s="1"/>
      <c r="F43" s="35"/>
      <c r="G43" s="35"/>
      <c r="H43" s="35"/>
    </row>
  </sheetData>
  <mergeCells count="24">
    <mergeCell ref="A40:D40"/>
    <mergeCell ref="A41:D41"/>
    <mergeCell ref="A42:D42"/>
    <mergeCell ref="A43:E43"/>
    <mergeCell ref="A31:E31"/>
    <mergeCell ref="A32:E32"/>
    <mergeCell ref="A33:E33"/>
    <mergeCell ref="A34:E34"/>
    <mergeCell ref="A35:E35"/>
    <mergeCell ref="A23:E23"/>
    <mergeCell ref="A24:E24"/>
    <mergeCell ref="A25:E25"/>
    <mergeCell ref="A29:E29"/>
    <mergeCell ref="A30:E30"/>
    <mergeCell ref="A15:E15"/>
    <mergeCell ref="A16:E16"/>
    <mergeCell ref="A17:E17"/>
    <mergeCell ref="A18:E18"/>
    <mergeCell ref="A19:E19"/>
    <mergeCell ref="A2:E2"/>
    <mergeCell ref="A8:E8"/>
    <mergeCell ref="A9:E9"/>
    <mergeCell ref="A10:E10"/>
    <mergeCell ref="A14:E14"/>
  </mergeCells>
  <pageMargins left="0.78749999999999998" right="0.78749999999999998" top="0.47222222222222199" bottom="0.47222222222222199" header="0.51180555555555496" footer="0.51180555555555496"/>
  <pageSetup paperSize="9" scale="85" firstPageNumber="0" orientation="portrait" horizontalDpi="300" verticalDpi="300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view="pageBreakPreview" zoomScaleNormal="100" workbookViewId="0">
      <selection activeCell="A11" sqref="A11"/>
    </sheetView>
  </sheetViews>
  <sheetFormatPr defaultRowHeight="15.75" x14ac:dyDescent="0.25"/>
  <cols>
    <col min="1" max="1" width="114.625" customWidth="1"/>
    <col min="2" max="2" width="10.5" customWidth="1"/>
    <col min="3" max="1025" width="10.625" customWidth="1"/>
  </cols>
  <sheetData>
    <row r="1" spans="1:1" ht="36" x14ac:dyDescent="0.25">
      <c r="A1" s="36" t="s">
        <v>43</v>
      </c>
    </row>
    <row r="2" spans="1:1" x14ac:dyDescent="0.25">
      <c r="A2" s="36"/>
    </row>
    <row r="3" spans="1:1" ht="48" x14ac:dyDescent="0.25">
      <c r="A3" s="36" t="s">
        <v>44</v>
      </c>
    </row>
    <row r="4" spans="1:1" x14ac:dyDescent="0.25">
      <c r="A4" s="36"/>
    </row>
    <row r="5" spans="1:1" x14ac:dyDescent="0.25">
      <c r="A5" s="36" t="s">
        <v>45</v>
      </c>
    </row>
    <row r="6" spans="1:1" x14ac:dyDescent="0.25">
      <c r="A6" s="36"/>
    </row>
    <row r="7" spans="1:1" ht="36" x14ac:dyDescent="0.25">
      <c r="A7" s="36" t="s">
        <v>46</v>
      </c>
    </row>
    <row r="8" spans="1:1" x14ac:dyDescent="0.25">
      <c r="A8" s="37"/>
    </row>
    <row r="9" spans="1:1" ht="24" x14ac:dyDescent="0.25">
      <c r="A9" s="36" t="s">
        <v>47</v>
      </c>
    </row>
    <row r="11" spans="1:1" x14ac:dyDescent="0.25">
      <c r="A11" s="38" t="s">
        <v>48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Tabulka pro ocenění</vt:lpstr>
      <vt:lpstr>Podpora a záruka</vt:lpstr>
      <vt:lpstr>'Tabulka pro ocenění'!Oblast_tisku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henten</cp:lastModifiedBy>
  <cp:revision>2</cp:revision>
  <dcterms:created xsi:type="dcterms:W3CDTF">2019-01-13T15:02:38Z</dcterms:created>
  <dcterms:modified xsi:type="dcterms:W3CDTF">2019-01-15T07:46:31Z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